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true" name="EE_LICENSE_ID" vbProcedure="false">"EE-2026-0AFC224BB544"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<sst xmlns="http://schemas.openxmlformats.org/spreadsheetml/2006/main" count="119" uniqueCount="90">
  <si>
    <t xml:space="preserve">XLOOKUP Examples — Excel Experts @ www.dfwexcel.com</t>
  </si>
  <si>
    <t xml:space="preserve">Companion workbook for the XLOOKUP function page. Every formula is live — click a result cell to study it.</t>
  </si>
  <si>
    <t xml:space="preserve">1. Basic exact-match lookup</t>
  </si>
  <si>
    <t xml:space="preserve">Name</t>
  </si>
  <si>
    <t xml:space="preserve">Department</t>
  </si>
  <si>
    <t xml:space="preserve">Salary</t>
  </si>
  <si>
    <t xml:space="preserve">Lookup name:</t>
  </si>
  <si>
    <t xml:space="preserve">Maria Lopez</t>
  </si>
  <si>
    <t xml:space="preserve">Excel Experts</t>
  </si>
  <si>
    <t xml:space="preserve">James Chen</t>
  </si>
  <si>
    <t xml:space="preserve">Sales</t>
  </si>
  <si>
    <t xml:space="preserve">Department:</t>
  </si>
  <si>
    <t xml:space="preserve">Get Trained Today with Excel Experts!</t>
  </si>
  <si>
    <t xml:space="preserve">Marketing</t>
  </si>
  <si>
    <t xml:space="preserve">Salary:</t>
  </si>
  <si>
    <t xml:space="preserve">www.dfwexcel.com</t>
  </si>
  <si>
    <t xml:space="preserve">Devon Smith</t>
  </si>
  <si>
    <t xml:space="preserve">With if_not_found:</t>
  </si>
  <si>
    <t xml:space="preserve">© 2026 Spreadsheet Pros LLC. All rights reserved. Excel Spreadsheet Pros® and Excel Experts® are registered trademarks of Spreadsheet Pros LLC</t>
  </si>
  <si>
    <t xml:space="preserve">Priya Patel</t>
  </si>
  <si>
    <t xml:space="preserve">Finance</t>
  </si>
  <si>
    <t xml:space="preserve">Change the yellow cell to any name — try one not in the table.</t>
  </si>
  <si>
    <t xml:space="preserve">Alex Rivera</t>
  </si>
  <si>
    <t xml:space="preserve">IT</t>
  </si>
  <si>
    <t xml:space="preserve">2. Left lookup (return a column to the LEFT)</t>
  </si>
  <si>
    <t xml:space="preserve">Emp ID</t>
  </si>
  <si>
    <t xml:space="preserve">Lookup ID:</t>
  </si>
  <si>
    <t xml:space="preserve">E-1077</t>
  </si>
  <si>
    <t xml:space="preserve">E-1042</t>
  </si>
  <si>
    <t xml:space="preserve">Name (left of ID):</t>
  </si>
  <si>
    <t xml:space="preserve">E-1058</t>
  </si>
  <si>
    <t xml:space="preserve">E-1063</t>
  </si>
  <si>
    <t xml:space="preserve">E-1090</t>
  </si>
  <si>
    <t xml:space="preserve">3. Approximate match — commission tiers (match_mode -1)</t>
  </si>
  <si>
    <t xml:space="preserve">Sales at least</t>
  </si>
  <si>
    <t xml:space="preserve">Commission</t>
  </si>
  <si>
    <t xml:space="preserve">Sales amount:</t>
  </si>
  <si>
    <t xml:space="preserve">Commission rate:</t>
  </si>
  <si>
    <t xml:space="preserve">Commission $:</t>
  </si>
  <si>
    <t xml:space="preserve">4. Last match (search_mode -1) and wildcard (match_mode 2)</t>
  </si>
  <si>
    <t xml:space="preserve">Customer</t>
  </si>
  <si>
    <t xml:space="preserve">Order Date</t>
  </si>
  <si>
    <t xml:space="preserve">Amount</t>
  </si>
  <si>
    <t xml:space="preserve">Most recent Acme order:</t>
  </si>
  <si>
    <t xml:space="preserve">Acme Corp</t>
  </si>
  <si>
    <t xml:space="preserve">2026-01-12</t>
  </si>
  <si>
    <t xml:space="preserve">Wildcard *cedar*:</t>
  </si>
  <si>
    <t xml:space="preserve">Bolt LLC</t>
  </si>
  <si>
    <t xml:space="preserve">2026-02-03</t>
  </si>
  <si>
    <t xml:space="preserve">2026-03-18</t>
  </si>
  <si>
    <t xml:space="preserve">Cedar Inc</t>
  </si>
  <si>
    <t xml:space="preserve">2026-04-22</t>
  </si>
  <si>
    <t xml:space="preserve">2026-05-30</t>
  </si>
  <si>
    <t xml:space="preserve">Practice Challenges</t>
  </si>
  <si>
    <t xml:space="preserve">Write an XLOOKUP formula in each yellow cell. Stuck? The Answers tab has worked solutions.</t>
  </si>
  <si>
    <t xml:space="preserve">Product</t>
  </si>
  <si>
    <t xml:space="preserve">Category</t>
  </si>
  <si>
    <t xml:space="preserve">Price</t>
  </si>
  <si>
    <t xml:space="preserve">Stock</t>
  </si>
  <si>
    <t xml:space="preserve">Laptop Stand</t>
  </si>
  <si>
    <t xml:space="preserve">Accessories</t>
  </si>
  <si>
    <t xml:space="preserve">USB-C Hub</t>
  </si>
  <si>
    <t xml:space="preserve">Monitor 27in</t>
  </si>
  <si>
    <t xml:space="preserve">Displays</t>
  </si>
  <si>
    <t xml:space="preserve">Webcam Pro</t>
  </si>
  <si>
    <t xml:space="preserve">Video</t>
  </si>
  <si>
    <t xml:space="preserve">Desk Mat XL</t>
  </si>
  <si>
    <t xml:space="preserve">Monitor 32in</t>
  </si>
  <si>
    <t xml:space="preserve">Ring Light</t>
  </si>
  <si>
    <t xml:space="preserve">Challenge</t>
  </si>
  <si>
    <t xml:space="preserve">Your answer</t>
  </si>
  <si>
    <t xml:space="preserve">1. Find the price of the Webcam Pro.</t>
  </si>
  <si>
    <t xml:space="preserve">2. Find the category of the "Desk Mat XL".</t>
  </si>
  <si>
    <t xml:space="preserve">3. Look up a product that doesn't exist and show "Discontinued" instead of the not-found error.</t>
  </si>
  <si>
    <t xml:space="preserve">4. Find the product NAME for the item with 21 in stock (hint: lookup column is to the right).</t>
  </si>
  <si>
    <t xml:space="preserve">5. Using wildcards, find the price of the first product containing "Monitor".</t>
  </si>
  <si>
    <t xml:space="preserve">Answers</t>
  </si>
  <si>
    <t xml:space="preserve">Formulas reference the product table on the Practice tab.</t>
  </si>
  <si>
    <t xml:space="preserve">Formula (also shown as text)</t>
  </si>
  <si>
    <t xml:space="preserve">Result</t>
  </si>
  <si>
    <t xml:space="preserve"> =XLOOKUP("Webcam Pro",Practice!B6:B12,Practice!D6:D12)</t>
  </si>
  <si>
    <t xml:space="preserve"> =XLOOKUP("Desk Mat XL",Practice!B6:B12,Practice!C6:C12)</t>
  </si>
  <si>
    <t xml:space="preserve"> =XLOOKUP("Mouse Pad",Practice!B6:B12,Practice!D6:D12,"Discontinued")</t>
  </si>
  <si>
    <t xml:space="preserve"> =XLOOKUP(21,Practice!E6:E12,Practice!B6:B12)</t>
  </si>
  <si>
    <t xml:space="preserve"> =XLOOKUP("Monitor*",Practice!B6:B12,Practice!D6:D12,"Not found",2)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</si>
  <si>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</si>
  <si>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</si>
  <si>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</si>
  <si>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</si>
  <si>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EE-2026-0AFC224BB544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</si>
</sst>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\$#,##0"/>
    <numFmt numFmtId="166" formatCode="0.0%"/>
  </numFmts>
  <fonts count="16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rgb="FF0B5C30"/>
      <name val="Arial"/>
      <family val="0"/>
      <charset val="1"/>
    </font>
    <font>
      <i val="true"/>
      <sz val="9"/>
      <color rgb="FF5B6B62"/>
      <name val="Arial"/>
      <family val="0"/>
      <charset val="1"/>
    </font>
    <font>
      <b val="true"/>
      <sz val="12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b val="true"/>
      <sz val="11"/>
      <name val="Arial"/>
      <family val="0"/>
      <charset val="1"/>
    </font>
    <font>
      <sz val="11"/>
      <color rgb="FF0000FF"/>
      <name val="Arial"/>
      <family val="0"/>
      <charset val="1"/>
    </font>
    <font>
      <b val="true"/>
      <sz val="12"/>
      <color rgb="FF1F3864"/>
      <name val="Arial"/>
      <family val="0"/>
      <charset val="1"/>
    </font>
    <font>
      <sz val="11"/>
      <name val="Arial"/>
      <family val="0"/>
      <charset val="1"/>
    </font>
    <font>
      <b val="true"/>
      <sz val="11"/>
      <color rgb="FF2E9A47"/>
      <name val="Arial"/>
      <family val="0"/>
      <charset val="1"/>
    </font>
    <font>
      <u val="single"/>
      <sz val="11"/>
      <color rgb="FF0563C1"/>
      <name val="Arial"/>
      <family val="0"/>
      <charset val="1"/>
    </font>
    <font>
      <sz val="9"/>
      <color rgb="FF5B6B62"/>
      <name val="Arial"/>
      <family val="0"/>
      <charset val="1"/>
    </font>
    <font>
      <sz val="10"/>
      <name val="Courier New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2CC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3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11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9" fillId="3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11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2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4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1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2E9A47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8</xdr:col>
      <xdr:colOff>0</xdr:colOff>
      <xdr:row>1</xdr:row>
      <xdr:rowOff>0</xdr:rowOff>
    </xdr:from>
    <xdr:to>
      <xdr:col>10</xdr:col>
      <xdr:colOff>405360</xdr:colOff>
      <xdr:row>3</xdr:row>
      <xdr:rowOff>115200</xdr:rowOff>
    </xdr:to>
    <xdr:pic>
      <xdr:nvPicPr>
        <xdr:cNvPr id="1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62544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11</xdr:col>
      <xdr:colOff>405720</xdr:colOff>
      <xdr:row>3</xdr:row>
      <xdr:rowOff>112680</xdr:rowOff>
    </xdr:to>
    <xdr:pic>
      <xdr:nvPicPr>
        <xdr:cNvPr id="2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977472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6</xdr:col>
      <xdr:colOff>405360</xdr:colOff>
      <xdr:row>3</xdr:row>
      <xdr:rowOff>112680</xdr:rowOff>
    </xdr:to>
    <xdr:pic>
      <xdr:nvPicPr>
        <xdr:cNvPr id="3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81408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I34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4"/>
    <col collapsed="false" customWidth="true" hidden="false" outlineLevel="0" max="2" min="2" style="0" width="16"/>
    <col collapsed="false" customWidth="true" hidden="false" outlineLevel="0" max="3" min="3" style="0" width="14"/>
    <col collapsed="false" customWidth="true" hidden="false" outlineLevel="0" max="4" min="4" style="0" width="12"/>
    <col collapsed="false" customWidth="true" hidden="false" outlineLevel="0" max="5" min="5" style="0" width="4"/>
    <col collapsed="false" customWidth="true" hidden="false" outlineLevel="0" max="6" min="6" style="0" width="22"/>
    <col collapsed="false" customWidth="true" hidden="false" outlineLevel="0" max="7" min="7" style="0" width="18"/>
    <col collapsed="false" customWidth="true" hidden="false" outlineLevel="0" max="8" min="8" style="0" width="4"/>
    <col collapsed="false" customWidth="true" hidden="false" outlineLevel="0" max="9" min="9" style="0" width="18"/>
  </cols>
  <sheetData>
    <row r="2" customFormat="false" ht="17.15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</row>
    <row r="6" customFormat="false" ht="15" hidden="false" customHeight="false" outlineLevel="0" collapsed="false">
      <c r="B6" s="4" t="s">
        <v>3</v>
      </c>
      <c r="C6" s="4" t="s">
        <v>4</v>
      </c>
      <c r="D6" s="4" t="s">
        <v>5</v>
      </c>
      <c r="F6" s="5" t="s">
        <v>6</v>
      </c>
      <c r="G6" s="6" t="s">
        <v>7</v>
      </c>
      <c r="I6" s="7" t="s">
        <v>8</v>
      </c>
    </row>
    <row r="7" customFormat="false" ht="15" hidden="false" customHeight="false" outlineLevel="0" collapsed="false">
      <c r="B7" s="8" t="s">
        <v>9</v>
      </c>
      <c r="C7" s="8" t="s">
        <v>10</v>
      </c>
      <c r="D7" s="9" t="n">
        <v>71200</v>
      </c>
      <c r="F7" s="5" t="s">
        <v>11</v>
      </c>
      <c r="G7" s="8" t="str">
        <f aca="false">_xlfn.XLOOKUP(G6,B7:B11,C7:C11)</f>
        <v>Marketing</v>
      </c>
      <c r="I7" s="10" t="s">
        <v>12</v>
      </c>
    </row>
    <row r="8" customFormat="false" ht="15" hidden="false" customHeight="false" outlineLevel="0" collapsed="false">
      <c r="B8" s="8" t="s">
        <v>7</v>
      </c>
      <c r="C8" s="8" t="s">
        <v>13</v>
      </c>
      <c r="D8" s="9" t="n">
        <v>68400</v>
      </c>
      <c r="F8" s="5" t="s">
        <v>14</v>
      </c>
      <c r="G8" s="9" t="n">
        <f aca="false">_xlfn.XLOOKUP(G6,B7:B11,D7:D11)</f>
        <v>68400</v>
      </c>
      <c r="I8" s="11" t="s">
        <v>15</v>
      </c>
    </row>
    <row r="9" customFormat="false" ht="15" hidden="false" customHeight="false" outlineLevel="0" collapsed="false">
      <c r="B9" s="8" t="s">
        <v>16</v>
      </c>
      <c r="C9" s="8" t="s">
        <v>10</v>
      </c>
      <c r="D9" s="9" t="n">
        <v>74800</v>
      </c>
      <c r="F9" s="5" t="s">
        <v>17</v>
      </c>
      <c r="G9" s="8" t="str">
        <f aca="false">_xlfn.XLOOKUP("Sam Tanaka",B7:B11,C7:C11,"No such employee")</f>
        <v>No such employee</v>
      </c>
      <c r="I9" s="12" t="s">
        <v>18</v>
      </c>
    </row>
    <row r="10" customFormat="false" ht="15" hidden="false" customHeight="false" outlineLevel="0" collapsed="false">
      <c r="B10" s="8" t="s">
        <v>19</v>
      </c>
      <c r="C10" s="8" t="s">
        <v>20</v>
      </c>
      <c r="D10" s="9" t="n">
        <v>82100</v>
      </c>
      <c r="F10" s="2" t="s">
        <v>21</v>
      </c>
    </row>
    <row r="11" customFormat="false" ht="15" hidden="false" customHeight="false" outlineLevel="0" collapsed="false">
      <c r="B11" s="8" t="s">
        <v>22</v>
      </c>
      <c r="C11" s="8" t="s">
        <v>23</v>
      </c>
      <c r="D11" s="9" t="n">
        <v>79500</v>
      </c>
    </row>
    <row r="13" customFormat="false" ht="15" hidden="false" customHeight="false" outlineLevel="0" collapsed="false">
      <c r="B13" s="3" t="s">
        <v>24</v>
      </c>
    </row>
    <row r="14" customFormat="false" ht="15" hidden="false" customHeight="false" outlineLevel="0" collapsed="false">
      <c r="B14" s="4" t="s">
        <v>3</v>
      </c>
      <c r="C14" s="4" t="s">
        <v>4</v>
      </c>
      <c r="D14" s="4" t="s">
        <v>25</v>
      </c>
      <c r="F14" s="5" t="s">
        <v>26</v>
      </c>
      <c r="G14" s="6" t="s">
        <v>27</v>
      </c>
    </row>
    <row r="15" customFormat="false" ht="15" hidden="false" customHeight="false" outlineLevel="0" collapsed="false">
      <c r="B15" s="8" t="s">
        <v>9</v>
      </c>
      <c r="C15" s="8" t="s">
        <v>10</v>
      </c>
      <c r="D15" s="8" t="s">
        <v>28</v>
      </c>
      <c r="F15" s="5" t="s">
        <v>29</v>
      </c>
      <c r="G15" s="8" t="str">
        <f aca="false">_xlfn.XLOOKUP(G14,D15:D19,B15:B19)</f>
        <v>Priya Patel</v>
      </c>
    </row>
    <row r="16" customFormat="false" ht="15" hidden="false" customHeight="false" outlineLevel="0" collapsed="false">
      <c r="B16" s="8" t="s">
        <v>7</v>
      </c>
      <c r="C16" s="8" t="s">
        <v>13</v>
      </c>
      <c r="D16" s="8" t="s">
        <v>30</v>
      </c>
    </row>
    <row r="17" customFormat="false" ht="15" hidden="false" customHeight="false" outlineLevel="0" collapsed="false">
      <c r="B17" s="8" t="s">
        <v>16</v>
      </c>
      <c r="C17" s="8" t="s">
        <v>10</v>
      </c>
      <c r="D17" s="8" t="s">
        <v>31</v>
      </c>
    </row>
    <row r="18" customFormat="false" ht="15" hidden="false" customHeight="false" outlineLevel="0" collapsed="false">
      <c r="B18" s="8" t="s">
        <v>19</v>
      </c>
      <c r="C18" s="8" t="s">
        <v>20</v>
      </c>
      <c r="D18" s="8" t="s">
        <v>27</v>
      </c>
    </row>
    <row r="19" customFormat="false" ht="15" hidden="false" customHeight="false" outlineLevel="0" collapsed="false">
      <c r="B19" s="8" t="s">
        <v>22</v>
      </c>
      <c r="C19" s="8" t="s">
        <v>23</v>
      </c>
      <c r="D19" s="8" t="s">
        <v>32</v>
      </c>
    </row>
    <row r="21" customFormat="false" ht="15" hidden="false" customHeight="false" outlineLevel="0" collapsed="false">
      <c r="B21" s="3" t="s">
        <v>33</v>
      </c>
    </row>
    <row r="22" customFormat="false" ht="15" hidden="false" customHeight="false" outlineLevel="0" collapsed="false">
      <c r="B22" s="4" t="s">
        <v>34</v>
      </c>
      <c r="C22" s="4" t="s">
        <v>35</v>
      </c>
      <c r="F22" s="5" t="s">
        <v>36</v>
      </c>
      <c r="G22" s="13" t="n">
        <v>83500</v>
      </c>
    </row>
    <row r="23" customFormat="false" ht="15" hidden="false" customHeight="false" outlineLevel="0" collapsed="false">
      <c r="B23" s="9" t="n">
        <v>0</v>
      </c>
      <c r="C23" s="14" t="n">
        <v>0.02</v>
      </c>
      <c r="F23" s="5" t="s">
        <v>37</v>
      </c>
      <c r="G23" s="14" t="n">
        <f aca="false">_xlfn.XLOOKUP(G22,B23:B26,C23:C26,,-1)</f>
        <v>0.06</v>
      </c>
    </row>
    <row r="24" customFormat="false" ht="15" hidden="false" customHeight="false" outlineLevel="0" collapsed="false">
      <c r="B24" s="9" t="n">
        <v>25000</v>
      </c>
      <c r="C24" s="14" t="n">
        <v>0.04</v>
      </c>
      <c r="F24" s="5" t="s">
        <v>38</v>
      </c>
      <c r="G24" s="9" t="n">
        <f aca="false">G22*G23</f>
        <v>5010</v>
      </c>
    </row>
    <row r="25" customFormat="false" ht="15" hidden="false" customHeight="false" outlineLevel="0" collapsed="false">
      <c r="B25" s="9" t="n">
        <v>50000</v>
      </c>
      <c r="C25" s="14" t="n">
        <v>0.06</v>
      </c>
    </row>
    <row r="26" customFormat="false" ht="15" hidden="false" customHeight="false" outlineLevel="0" collapsed="false">
      <c r="B26" s="9" t="n">
        <v>100000</v>
      </c>
      <c r="C26" s="14" t="n">
        <v>0.08</v>
      </c>
    </row>
    <row r="28" customFormat="false" ht="15" hidden="false" customHeight="false" outlineLevel="0" collapsed="false">
      <c r="B28" s="3" t="s">
        <v>39</v>
      </c>
    </row>
    <row r="29" customFormat="false" ht="15" hidden="false" customHeight="false" outlineLevel="0" collapsed="false">
      <c r="B29" s="4" t="s">
        <v>40</v>
      </c>
      <c r="C29" s="4" t="s">
        <v>41</v>
      </c>
      <c r="D29" s="4" t="s">
        <v>42</v>
      </c>
      <c r="F29" s="5" t="s">
        <v>43</v>
      </c>
      <c r="G29" s="9" t="n">
        <f aca="false">_xlfn.XLOOKUP("Acme Corp",B30:B34,D30:D34,,0,-1)</f>
        <v>3175</v>
      </c>
    </row>
    <row r="30" customFormat="false" ht="15" hidden="false" customHeight="false" outlineLevel="0" collapsed="false">
      <c r="B30" s="8" t="s">
        <v>44</v>
      </c>
      <c r="C30" s="8" t="s">
        <v>45</v>
      </c>
      <c r="D30" s="9" t="n">
        <v>1850</v>
      </c>
      <c r="F30" s="5" t="s">
        <v>46</v>
      </c>
      <c r="G30" s="9" t="n">
        <f aca="false">_xlfn.XLOOKUP("*cedar*",B30:B34,D30:D34,"Not found",2)</f>
        <v>1310</v>
      </c>
    </row>
    <row r="31" customFormat="false" ht="15" hidden="false" customHeight="false" outlineLevel="0" collapsed="false">
      <c r="B31" s="8" t="s">
        <v>47</v>
      </c>
      <c r="C31" s="8" t="s">
        <v>48</v>
      </c>
      <c r="D31" s="9" t="n">
        <v>920</v>
      </c>
    </row>
    <row r="32" customFormat="false" ht="15" hidden="false" customHeight="false" outlineLevel="0" collapsed="false">
      <c r="B32" s="8" t="s">
        <v>44</v>
      </c>
      <c r="C32" s="8" t="s">
        <v>49</v>
      </c>
      <c r="D32" s="9" t="n">
        <v>2400</v>
      </c>
    </row>
    <row r="33" customFormat="false" ht="15" hidden="false" customHeight="false" outlineLevel="0" collapsed="false">
      <c r="B33" s="8" t="s">
        <v>50</v>
      </c>
      <c r="C33" s="8" t="s">
        <v>51</v>
      </c>
      <c r="D33" s="9" t="n">
        <v>1310</v>
      </c>
    </row>
    <row r="34" customFormat="false" ht="15" hidden="false" customHeight="false" outlineLevel="0" collapsed="false">
      <c r="B34" s="8" t="s">
        <v>44</v>
      </c>
      <c r="C34" s="8" t="s">
        <v>52</v>
      </c>
      <c r="D34" s="9" t="n">
        <v>3175</v>
      </c>
    </row>
  </sheetData>
  <sheetProtection sheet="true" password="ba57" objects="true" scenarios="true" formatColumns="false" formatRows="false"/>
  <hyperlinks>
    <hyperlink ref="B2" r:id="rId1" display="XLOOKUP Examples — Excel Experts @ www.dfwexcel.com"/>
    <hyperlink ref="I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4"/>
    <col collapsed="false" customWidth="true" hidden="false" outlineLevel="0" max="2" min="2" style="0" width="18"/>
    <col collapsed="false" customWidth="true" hidden="false" outlineLevel="0" max="3" min="3" style="0" width="16"/>
    <col collapsed="false" customWidth="true" hidden="false" outlineLevel="0" max="5" min="4" style="0" width="12"/>
    <col collapsed="false" customWidth="true" hidden="false" outlineLevel="0" max="6" min="6" style="0" width="4"/>
    <col collapsed="false" customWidth="true" hidden="false" outlineLevel="0" max="7" min="7" style="0" width="46"/>
    <col collapsed="false" customWidth="true" hidden="false" outlineLevel="0" max="8" min="8" style="0" width="18"/>
    <col collapsed="false" customWidth="true" hidden="false" outlineLevel="0" max="10" min="10" style="0" width="18"/>
  </cols>
  <sheetData>
    <row r="2" customFormat="false" ht="17.35" hidden="false" customHeight="false" outlineLevel="0" collapsed="false">
      <c r="B2" s="1" t="s">
        <v>53</v>
      </c>
    </row>
    <row r="3" customFormat="false" ht="15" hidden="false" customHeight="false" outlineLevel="0" collapsed="false">
      <c r="B3" s="2" t="s">
        <v>54</v>
      </c>
    </row>
    <row r="4" customFormat="false" ht="15" hidden="false" customHeight="false" outlineLevel="0" collapsed="false">
      <c r="H4" s="15"/>
      <c r="I4" s="15"/>
      <c r="J4" s="15"/>
      <c r="K4" s="15"/>
      <c r="L4" s="15"/>
      <c r="M4" s="15"/>
      <c r="N4" s="15"/>
    </row>
    <row r="5" customFormat="false" ht="15" hidden="false" customHeight="false" outlineLevel="0" collapsed="false">
      <c r="B5" s="4" t="s">
        <v>55</v>
      </c>
      <c r="C5" s="4" t="s">
        <v>56</v>
      </c>
      <c r="D5" s="4" t="s">
        <v>57</v>
      </c>
      <c r="E5" s="4" t="s">
        <v>58</v>
      </c>
      <c r="H5" s="15"/>
      <c r="I5" s="15"/>
      <c r="J5" s="15"/>
      <c r="K5" s="15"/>
      <c r="L5" s="15"/>
      <c r="M5" s="15"/>
      <c r="N5" s="15"/>
    </row>
    <row r="6" customFormat="false" ht="15" hidden="false" customHeight="false" outlineLevel="0" collapsed="false">
      <c r="B6" s="8" t="s">
        <v>59</v>
      </c>
      <c r="C6" s="8" t="s">
        <v>60</v>
      </c>
      <c r="D6" s="9" t="n">
        <v>49</v>
      </c>
      <c r="E6" s="8" t="n">
        <v>112</v>
      </c>
      <c r="H6" s="15"/>
      <c r="I6" s="15"/>
      <c r="J6" s="16" t="s">
        <v>8</v>
      </c>
      <c r="K6" s="15"/>
      <c r="L6" s="15"/>
      <c r="M6" s="15"/>
      <c r="N6" s="15"/>
    </row>
    <row r="7" customFormat="false" ht="15" hidden="false" customHeight="false" outlineLevel="0" collapsed="false">
      <c r="B7" s="8" t="s">
        <v>61</v>
      </c>
      <c r="C7" s="8" t="s">
        <v>60</v>
      </c>
      <c r="D7" s="9" t="n">
        <v>65</v>
      </c>
      <c r="E7" s="8" t="n">
        <v>84</v>
      </c>
      <c r="H7" s="15"/>
      <c r="I7" s="15"/>
      <c r="J7" s="17" t="s">
        <v>12</v>
      </c>
      <c r="K7" s="15"/>
      <c r="L7" s="15"/>
      <c r="M7" s="15"/>
      <c r="N7" s="15"/>
    </row>
    <row r="8" customFormat="false" ht="15" hidden="false" customHeight="false" outlineLevel="0" collapsed="false">
      <c r="B8" s="8" t="s">
        <v>62</v>
      </c>
      <c r="C8" s="8" t="s">
        <v>63</v>
      </c>
      <c r="D8" s="9" t="n">
        <v>289</v>
      </c>
      <c r="E8" s="8" t="n">
        <v>37</v>
      </c>
      <c r="H8" s="15"/>
      <c r="I8" s="15"/>
      <c r="J8" s="18" t="s">
        <v>15</v>
      </c>
      <c r="K8" s="15"/>
      <c r="L8" s="15"/>
      <c r="M8" s="15"/>
      <c r="N8" s="15"/>
    </row>
    <row r="9" customFormat="false" ht="15" hidden="false" customHeight="false" outlineLevel="0" collapsed="false">
      <c r="B9" s="8" t="s">
        <v>64</v>
      </c>
      <c r="C9" s="8" t="s">
        <v>65</v>
      </c>
      <c r="D9" s="9" t="n">
        <v>129</v>
      </c>
      <c r="E9" s="8" t="n">
        <v>58</v>
      </c>
      <c r="H9" s="15"/>
      <c r="I9" s="15"/>
      <c r="J9" s="19" t="s">
        <v>18</v>
      </c>
      <c r="K9" s="15"/>
      <c r="L9" s="15"/>
      <c r="M9" s="15"/>
      <c r="N9" s="15"/>
    </row>
    <row r="10" customFormat="false" ht="15" hidden="false" customHeight="false" outlineLevel="0" collapsed="false">
      <c r="B10" s="8" t="s">
        <v>66</v>
      </c>
      <c r="C10" s="8" t="s">
        <v>60</v>
      </c>
      <c r="D10" s="9" t="n">
        <v>35</v>
      </c>
      <c r="E10" s="8" t="n">
        <v>210</v>
      </c>
      <c r="H10" s="15"/>
      <c r="I10" s="15"/>
      <c r="J10" s="15"/>
      <c r="K10" s="15"/>
      <c r="L10" s="15"/>
      <c r="M10" s="15"/>
      <c r="N10" s="15"/>
    </row>
    <row r="11" customFormat="false" ht="15" hidden="false" customHeight="false" outlineLevel="0" collapsed="false">
      <c r="B11" s="8" t="s">
        <v>67</v>
      </c>
      <c r="C11" s="8" t="s">
        <v>63</v>
      </c>
      <c r="D11" s="9" t="n">
        <v>399</v>
      </c>
      <c r="E11" s="8" t="n">
        <v>21</v>
      </c>
      <c r="H11" s="15"/>
      <c r="I11" s="15"/>
      <c r="J11" s="15"/>
      <c r="K11" s="15"/>
      <c r="L11" s="15"/>
      <c r="M11" s="15"/>
      <c r="N11" s="15"/>
    </row>
    <row r="12" customFormat="false" ht="15" hidden="false" customHeight="false" outlineLevel="0" collapsed="false">
      <c r="B12" s="8" t="s">
        <v>68</v>
      </c>
      <c r="C12" s="8" t="s">
        <v>65</v>
      </c>
      <c r="D12" s="9" t="n">
        <v>59</v>
      </c>
      <c r="E12" s="8" t="n">
        <v>95</v>
      </c>
      <c r="H12" s="15"/>
      <c r="I12" s="15"/>
      <c r="J12" s="15"/>
      <c r="K12" s="15"/>
      <c r="L12" s="15"/>
      <c r="M12" s="15"/>
      <c r="N12" s="15"/>
    </row>
    <row r="13" customFormat="false" ht="15" hidden="false" customHeight="false" outlineLevel="0" collapsed="false">
      <c r="H13" s="15"/>
      <c r="I13" s="15"/>
      <c r="J13" s="15"/>
      <c r="K13" s="15"/>
      <c r="L13" s="15"/>
      <c r="M13" s="15"/>
      <c r="N13" s="15"/>
    </row>
    <row r="14" customFormat="false" ht="15" hidden="false" customHeight="false" outlineLevel="0" collapsed="false">
      <c r="B14" s="3" t="s">
        <v>69</v>
      </c>
      <c r="H14" s="20" t="s">
        <v>70</v>
      </c>
      <c r="I14" s="15"/>
      <c r="J14" s="15"/>
      <c r="K14" s="15"/>
      <c r="L14" s="15"/>
      <c r="M14" s="15"/>
      <c r="N14" s="15"/>
    </row>
    <row r="15" customFormat="false" ht="15" hidden="false" customHeight="false" outlineLevel="0" collapsed="false">
      <c r="B15" s="21" t="s">
        <v>71</v>
      </c>
      <c r="C15" s="21"/>
      <c r="D15" s="21"/>
      <c r="E15" s="21"/>
      <c r="H15" s="22"/>
      <c r="I15" s="15"/>
      <c r="J15" s="15"/>
      <c r="K15" s="15"/>
      <c r="L15" s="15"/>
      <c r="M15" s="15"/>
      <c r="N15" s="15"/>
    </row>
    <row r="16" customFormat="false" ht="15" hidden="false" customHeight="false" outlineLevel="0" collapsed="false">
      <c r="B16" s="21" t="s">
        <v>72</v>
      </c>
      <c r="C16" s="21"/>
      <c r="D16" s="21"/>
      <c r="E16" s="21"/>
      <c r="H16" s="22"/>
      <c r="I16" s="15"/>
      <c r="J16" s="15"/>
      <c r="K16" s="15"/>
      <c r="L16" s="15"/>
      <c r="M16" s="15"/>
      <c r="N16" s="15"/>
    </row>
    <row r="17" customFormat="false" ht="15" hidden="false" customHeight="false" outlineLevel="0" collapsed="false">
      <c r="B17" s="21" t="s">
        <v>73</v>
      </c>
      <c r="C17" s="21"/>
      <c r="D17" s="21"/>
      <c r="E17" s="21"/>
      <c r="H17" s="22"/>
      <c r="I17" s="15"/>
      <c r="J17" s="15"/>
      <c r="K17" s="15"/>
      <c r="L17" s="15"/>
      <c r="M17" s="15"/>
      <c r="N17" s="15"/>
    </row>
    <row r="18" customFormat="false" ht="15" hidden="false" customHeight="false" outlineLevel="0" collapsed="false">
      <c r="B18" s="21" t="s">
        <v>74</v>
      </c>
      <c r="C18" s="21"/>
      <c r="D18" s="21"/>
      <c r="E18" s="21"/>
      <c r="H18" s="22"/>
      <c r="I18" s="15"/>
      <c r="J18" s="15"/>
      <c r="K18" s="15"/>
      <c r="L18" s="15"/>
      <c r="M18" s="15"/>
      <c r="N18" s="15"/>
    </row>
    <row r="19" customFormat="false" ht="15" hidden="false" customHeight="false" outlineLevel="0" collapsed="false">
      <c r="B19" s="21" t="s">
        <v>75</v>
      </c>
      <c r="C19" s="21"/>
      <c r="D19" s="21"/>
      <c r="E19" s="21"/>
      <c r="H19" s="22"/>
      <c r="I19" s="15"/>
      <c r="J19" s="15"/>
      <c r="K19" s="15"/>
      <c r="L19" s="15"/>
      <c r="M19" s="15"/>
      <c r="N19" s="15"/>
    </row>
    <row r="20" customFormat="false" ht="15" hidden="false" customHeight="false" outlineLevel="0" collapsed="false">
      <c r="H20" s="15"/>
      <c r="I20" s="15"/>
      <c r="J20" s="15"/>
      <c r="K20" s="15"/>
      <c r="L20" s="15"/>
      <c r="M20" s="15"/>
      <c r="N20" s="15"/>
    </row>
    <row r="21" customFormat="false" ht="15" hidden="false" customHeight="false" outlineLevel="0" collapsed="false">
      <c r="H21" s="15"/>
      <c r="I21" s="15"/>
      <c r="J21" s="15"/>
      <c r="K21" s="15"/>
      <c r="L21" s="15"/>
      <c r="M21" s="15"/>
      <c r="N21" s="15"/>
    </row>
    <row r="22" customFormat="false" ht="15" hidden="false" customHeight="false" outlineLevel="0" collapsed="false">
      <c r="H22" s="15"/>
      <c r="I22" s="15"/>
      <c r="J22" s="15"/>
      <c r="K22" s="15"/>
      <c r="L22" s="15"/>
      <c r="M22" s="15"/>
      <c r="N22" s="15"/>
    </row>
    <row r="23" customFormat="false" ht="15" hidden="false" customHeight="false" outlineLevel="0" collapsed="false">
      <c r="H23" s="15"/>
      <c r="I23" s="15"/>
      <c r="J23" s="15"/>
      <c r="K23" s="15"/>
      <c r="L23" s="15"/>
      <c r="M23" s="15"/>
      <c r="N23" s="15"/>
    </row>
    <row r="24" customFormat="false" ht="15" hidden="false" customHeight="false" outlineLevel="0" collapsed="false">
      <c r="H24" s="15"/>
      <c r="I24" s="15"/>
      <c r="J24" s="15"/>
      <c r="K24" s="15"/>
      <c r="L24" s="15"/>
      <c r="M24" s="15"/>
      <c r="N24" s="15"/>
    </row>
    <row r="25" customFormat="false" ht="15" hidden="false" customHeight="false" outlineLevel="0" collapsed="false">
      <c r="H25" s="15"/>
      <c r="I25" s="15"/>
      <c r="J25" s="15"/>
      <c r="K25" s="15"/>
      <c r="L25" s="15"/>
      <c r="M25" s="15"/>
      <c r="N25" s="15"/>
    </row>
    <row r="26" customFormat="false" ht="15" hidden="false" customHeight="false" outlineLevel="0" collapsed="false">
      <c r="H26" s="15"/>
      <c r="I26" s="15"/>
      <c r="J26" s="15"/>
      <c r="K26" s="15"/>
      <c r="L26" s="15"/>
      <c r="M26" s="15"/>
      <c r="N26" s="15"/>
    </row>
    <row r="27" customFormat="false" ht="15" hidden="false" customHeight="false" outlineLevel="0" collapsed="false">
      <c r="H27" s="15"/>
      <c r="I27" s="15"/>
      <c r="J27" s="15"/>
      <c r="K27" s="15"/>
      <c r="L27" s="15"/>
      <c r="M27" s="15"/>
      <c r="N27" s="15"/>
    </row>
    <row r="28" customFormat="false" ht="15" hidden="false" customHeight="false" outlineLevel="0" collapsed="false">
      <c r="H28" s="15"/>
      <c r="I28" s="15"/>
      <c r="J28" s="15"/>
      <c r="K28" s="15"/>
      <c r="L28" s="15"/>
      <c r="M28" s="15"/>
      <c r="N28" s="15"/>
    </row>
    <row r="29" customFormat="false" ht="15" hidden="false" customHeight="false" outlineLevel="0" collapsed="false">
      <c r="H29" s="15"/>
      <c r="I29" s="15"/>
      <c r="J29" s="15"/>
      <c r="K29" s="15"/>
      <c r="L29" s="15"/>
      <c r="M29" s="15"/>
      <c r="N29" s="15"/>
    </row>
    <row r="30" customFormat="false" ht="15" hidden="false" customHeight="false" outlineLevel="0" collapsed="false">
      <c r="H30" s="15"/>
      <c r="I30" s="15"/>
      <c r="J30" s="15"/>
      <c r="K30" s="15"/>
      <c r="L30" s="15"/>
      <c r="M30" s="15"/>
      <c r="N30" s="15"/>
    </row>
    <row r="31" customFormat="false" ht="15" hidden="false" customHeight="false" outlineLevel="0" collapsed="false">
      <c r="H31" s="15"/>
      <c r="I31" s="15"/>
      <c r="J31" s="15"/>
      <c r="K31" s="15"/>
      <c r="L31" s="15"/>
      <c r="M31" s="15"/>
      <c r="N31" s="15"/>
    </row>
    <row r="32" customFormat="false" ht="15" hidden="false" customHeight="false" outlineLevel="0" collapsed="false">
      <c r="H32" s="15"/>
      <c r="I32" s="15"/>
      <c r="J32" s="15"/>
      <c r="K32" s="15"/>
      <c r="L32" s="15"/>
      <c r="M32" s="15"/>
      <c r="N32" s="15"/>
    </row>
    <row r="33" customFormat="false" ht="15" hidden="false" customHeight="false" outlineLevel="0" collapsed="false">
      <c r="H33" s="15"/>
      <c r="I33" s="15"/>
      <c r="J33" s="15"/>
      <c r="K33" s="15"/>
      <c r="L33" s="15"/>
      <c r="M33" s="15"/>
      <c r="N33" s="15"/>
    </row>
    <row r="34" customFormat="false" ht="15" hidden="false" customHeight="false" outlineLevel="0" collapsed="false">
      <c r="H34" s="15"/>
      <c r="I34" s="15"/>
      <c r="J34" s="15"/>
      <c r="K34" s="15"/>
      <c r="L34" s="15"/>
      <c r="M34" s="15"/>
      <c r="N34" s="15"/>
    </row>
    <row r="35" customFormat="false" ht="15" hidden="false" customHeight="false" outlineLevel="0" collapsed="false">
      <c r="H35" s="15"/>
      <c r="I35" s="15"/>
      <c r="J35" s="15"/>
      <c r="K35" s="15"/>
      <c r="L35" s="15"/>
      <c r="M35" s="15"/>
      <c r="N35" s="15"/>
    </row>
    <row r="36" customFormat="false" ht="15" hidden="false" customHeight="false" outlineLevel="0" collapsed="false">
      <c r="H36" s="15"/>
      <c r="I36" s="15"/>
      <c r="J36" s="15"/>
      <c r="K36" s="15"/>
      <c r="L36" s="15"/>
      <c r="M36" s="15"/>
      <c r="N36" s="15"/>
    </row>
    <row r="37" customFormat="false" ht="15" hidden="false" customHeight="false" outlineLevel="0" collapsed="false">
      <c r="H37" s="15"/>
      <c r="I37" s="15"/>
      <c r="J37" s="15"/>
      <c r="K37" s="15"/>
      <c r="L37" s="15"/>
      <c r="M37" s="15"/>
      <c r="N37" s="15"/>
    </row>
    <row r="38" customFormat="false" ht="15" hidden="false" customHeight="false" outlineLevel="0" collapsed="false">
      <c r="H38" s="15"/>
      <c r="I38" s="15"/>
      <c r="J38" s="15"/>
      <c r="K38" s="15"/>
      <c r="L38" s="15"/>
      <c r="M38" s="15"/>
      <c r="N38" s="15"/>
    </row>
    <row r="39" customFormat="false" ht="15" hidden="false" customHeight="false" outlineLevel="0" collapsed="false">
      <c r="H39" s="15"/>
      <c r="I39" s="15"/>
      <c r="J39" s="15"/>
      <c r="K39" s="15"/>
      <c r="L39" s="15"/>
      <c r="M39" s="15"/>
      <c r="N39" s="15"/>
    </row>
    <row r="40" customFormat="false" ht="15" hidden="false" customHeight="false" outlineLevel="0" collapsed="false">
      <c r="H40" s="15"/>
      <c r="I40" s="15"/>
      <c r="J40" s="15"/>
      <c r="K40" s="15"/>
      <c r="L40" s="15"/>
      <c r="M40" s="15"/>
      <c r="N40" s="15"/>
    </row>
  </sheetData>
  <sheetProtection sheet="true" password="ba57" objects="true" scenarios="true" formatColumns="false" formatRows="false"/>
  <mergeCells count="5">
    <mergeCell ref="B15:E15"/>
    <mergeCell ref="B16:E16"/>
    <mergeCell ref="B17:E17"/>
    <mergeCell ref="B18:E18"/>
    <mergeCell ref="B19:E19"/>
  </mergeCells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1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4"/>
    <col collapsed="false" customWidth="true" hidden="false" outlineLevel="0" max="2" min="2" style="0" width="64"/>
    <col collapsed="false" customWidth="true" hidden="false" outlineLevel="0" max="3" min="3" style="0" width="20"/>
    <col collapsed="false" customWidth="true" hidden="false" outlineLevel="0" max="5" min="5" style="0" width="18"/>
  </cols>
  <sheetData>
    <row r="2" customFormat="false" ht="17.35" hidden="false" customHeight="false" outlineLevel="0" collapsed="false">
      <c r="B2" s="1" t="s">
        <v>76</v>
      </c>
    </row>
    <row r="3" customFormat="false" ht="15" hidden="false" customHeight="false" outlineLevel="0" collapsed="false">
      <c r="B3" s="2" t="s">
        <v>77</v>
      </c>
    </row>
    <row r="5" customFormat="false" ht="15" hidden="false" customHeight="false" outlineLevel="0" collapsed="false">
      <c r="B5" s="5" t="s">
        <v>78</v>
      </c>
      <c r="C5" s="5" t="s">
        <v>79</v>
      </c>
    </row>
    <row r="6" customFormat="false" ht="15" hidden="false" customHeight="false" outlineLevel="0" collapsed="false">
      <c r="B6" s="23" t="s">
        <v>80</v>
      </c>
      <c r="C6" s="9" t="n">
        <f aca="false">_xlfn.XLOOKUP("Webcam Pro",Practice!B6:B12,Practice!D6:D12)</f>
        <v>129</v>
      </c>
      <c r="E6" s="7" t="s">
        <v>8</v>
      </c>
    </row>
    <row r="7" customFormat="false" ht="15" hidden="false" customHeight="false" outlineLevel="0" collapsed="false">
      <c r="B7" s="23" t="s">
        <v>81</v>
      </c>
      <c r="C7" s="8" t="str">
        <f aca="false">_xlfn.XLOOKUP("Desk Mat XL",Practice!B6:B12,Practice!C6:C12)</f>
        <v>Accessories</v>
      </c>
      <c r="E7" s="10" t="s">
        <v>12</v>
      </c>
    </row>
    <row r="8" customFormat="false" ht="15" hidden="false" customHeight="false" outlineLevel="0" collapsed="false">
      <c r="B8" s="23" t="s">
        <v>82</v>
      </c>
      <c r="C8" s="8" t="str">
        <f aca="false">_xlfn.XLOOKUP("Mouse Pad",Practice!B6:B12,Practice!D6:D12,"Discontinued")</f>
        <v>Discontinued</v>
      </c>
      <c r="E8" s="11" t="s">
        <v>15</v>
      </c>
    </row>
    <row r="9" customFormat="false" ht="15" hidden="false" customHeight="false" outlineLevel="0" collapsed="false">
      <c r="B9" s="23" t="s">
        <v>83</v>
      </c>
      <c r="C9" s="8" t="str">
        <f aca="false">_xlfn.XLOOKUP(21,Practice!E6:E12,Practice!B6:B12)</f>
        <v>Monitor 32in</v>
      </c>
      <c r="E9" s="12" t="s">
        <v>18</v>
      </c>
    </row>
    <row r="10" customFormat="false" ht="15" hidden="false" customHeight="false" outlineLevel="0" collapsed="false">
      <c r="B10" s="23" t="s">
        <v>84</v>
      </c>
      <c r="C10" s="9" t="n">
        <f aca="false">_xlfn.XLOOKUP("Monitor*",Practice!B6:B12,Practice!D6:D12,"Not found",2)</f>
        <v>289</v>
      </c>
    </row>
  </sheetData>
  <sheetProtection sheet="true" password="ba57" objects="true" scenarios="true" formatColumns="false" formatRows="fals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3" t="s">
        <v>85</v>
      </c>
    </row>
    <row r="3" customFormat="false" ht="15" hidden="false" customHeight="false" outlineLevel="0" collapsed="false">
      <c r="B3" s="0" t="s">
        <v>86</v>
      </c>
    </row>
    <row r="4" customFormat="false" ht="15" hidden="false" customHeight="false" outlineLevel="0" collapsed="false">
      <c r="B4" s="0" t="s">
        <v>87</v>
      </c>
    </row>
    <row r="5" customFormat="false" ht="15" hidden="false" customHeight="false" outlineLevel="0" collapsed="false">
      <c r="B5" s="0" t="s">
        <v>88</v>
      </c>
    </row>
    <row r="6" customFormat="false" ht="15" hidden="false" customHeight="false" outlineLevel="0" collapsed="false">
      <c r="B6" s="0" t="s">
        <v>89</v>
      </c>
    </row>
  </sheetData>
  <sheetProtection sheet="true" password="ba57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LibreOffice/26.2.2.2$Linux_X86_64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category>Excel Experts Training Materials</cp:category>
  <dcterms:created xsi:type="dcterms:W3CDTF">2026-06-10T22:19:59Z</dcterms:created>
  <dc:creator>Excel Experts — Spreadsheet Pros LLC (dfwexcel.com)</dc:creator>
  <dc:description>© 2026 Spreadsheet Pros LLC. All rights reserved. Licensed for personal educational use. License ID: EE-2026-0AFC224BB544</dc:description>
  <cp:keywords>Excel Experts dfwexcel.com EE-2026-0AFC224BB544</cp:keywords>
  <dc:language>en-US</dc:language>
  <cp:lastModifiedBy>Excel Experts — Spreadsheet Pros LLC</cp:lastModifiedBy>
  <dcterms:modified xsi:type="dcterms:W3CDTF">2026-06-10T22:20:01Z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